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<sst xmlns="http://schemas.openxmlformats.org/spreadsheetml/2006/main" count="234" uniqueCount="70">
  <si>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</si>
  <si>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57ª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</si>
  <si>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</si>
  <si>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</si>
  <si>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</si>
  <si>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</si>
  <si>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</si>
  <si>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</si>
  <si>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</si>
  <si>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</si>
  <si>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729/19</t>
  </si>
  <si>
    <t xml:space="preserve">826/19 – BLOCO DE EMENDAS</t>
  </si>
  <si>
    <t xml:space="preserve">826/19 – SUBSTITUTIVO</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</si>
  <si>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</si>
  <si>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</si>
  <si>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</si>
  <si>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</si>
  <si>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</si>
  <si>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</si>
  <si>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</si>
  <si>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</si>
  <si>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</si>
  <si>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</si>
  <si>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</si>
  <si>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</si>
  <si>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</si>
  <si>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</si>
  <si>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</si>
  <si>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</si>
  <si>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</si>
  <si>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</si>
  <si>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</si>
  <si>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</si>
  <si>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</si>
  <si>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</si>
  <si>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</si>
  <si>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</si>
  <si>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</si>
  <si>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</si>
  <si>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</si>
  <si>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</si>
  <si>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</si>
  <si>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</si>
  <si>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</si>
  <si>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</si>
  <si>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</si>
  <si>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</si>
  <si>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</si>
  <si>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</si>
  <si>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</si>
  <si>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</si>
  <si>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</si>
  <si>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</si>
  <si>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</si>
  <si>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</si>
  <si>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</si>
  <si>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X</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</si>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</sst>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3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44386</v>
      </c>
      <c r="G1" s="6" t="s">
        <v>3</v>
      </c>
    </row>
    <row r="2" customFormat="false" ht="15.8" hidden="true" customHeight="false" outlineLevel="0" collapsed="false">
      <c r="D2" s="3" t="n">
        <f aca="false">COUNTA(G3:IV3)</f>
        <v>4</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13</v>
      </c>
      <c r="G4" s="12" t="s">
        <v>14</v>
      </c>
      <c r="H4" s="12" t="s">
        <v>14</v>
      </c>
      <c r="I4" s="12" t="s">
        <v>14</v>
      </c>
      <c r="J4" s="12"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15</v>
      </c>
      <c r="G5" s="12" t="s">
        <v>14</v>
      </c>
      <c r="H5" s="12" t="s">
        <v>14</v>
      </c>
      <c r="I5" s="12" t="s">
        <v>14</v>
      </c>
      <c r="J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16</v>
      </c>
      <c r="G6" s="12" t="s">
        <v>14</v>
      </c>
      <c r="H6" s="12" t="s">
        <v>14</v>
      </c>
      <c r="I6" s="12" t="s">
        <v>14</v>
      </c>
      <c r="J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17</v>
      </c>
      <c r="G7" s="12" t="s">
        <v>14</v>
      </c>
      <c r="H7" s="12" t="s">
        <v>14</v>
      </c>
      <c r="I7" s="12" t="s">
        <v>14</v>
      </c>
      <c r="J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18</v>
      </c>
      <c r="G8" s="12" t="s">
        <v>14</v>
      </c>
      <c r="H8" s="12" t="s">
        <v>14</v>
      </c>
      <c r="I8" s="12" t="s">
        <v>14</v>
      </c>
      <c r="J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19</v>
      </c>
      <c r="G9" s="12" t="s">
        <v>14</v>
      </c>
      <c r="H9" s="12" t="s">
        <v>14</v>
      </c>
      <c r="I9" s="12" t="s">
        <v>14</v>
      </c>
      <c r="J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J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J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J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J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J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J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J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27</v>
      </c>
      <c r="G17" s="12" t="s">
        <v>14</v>
      </c>
      <c r="H17" s="12" t="s">
        <v>14</v>
      </c>
      <c r="I17" s="12" t="s">
        <v>14</v>
      </c>
      <c r="J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1" t="s">
        <v>28</v>
      </c>
      <c r="G18" s="12" t="s">
        <v>14</v>
      </c>
      <c r="H18" s="12" t="s">
        <v>14</v>
      </c>
      <c r="I18" s="12" t="s">
        <v>14</v>
      </c>
      <c r="J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29</v>
      </c>
      <c r="G19" s="12" t="s">
        <v>14</v>
      </c>
      <c r="H19" s="12" t="s">
        <v>14</v>
      </c>
      <c r="I19" s="12" t="s">
        <v>14</v>
      </c>
      <c r="J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30</v>
      </c>
      <c r="G20" s="12" t="s">
        <v>14</v>
      </c>
      <c r="H20" s="12" t="s">
        <v>14</v>
      </c>
      <c r="I20" s="12" t="s">
        <v>14</v>
      </c>
      <c r="J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31</v>
      </c>
      <c r="G21" s="12" t="s">
        <v>14</v>
      </c>
      <c r="H21" s="12" t="s">
        <v>14</v>
      </c>
      <c r="I21" s="12" t="s">
        <v>14</v>
      </c>
      <c r="J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32</v>
      </c>
      <c r="G22" s="12" t="s">
        <v>14</v>
      </c>
      <c r="H22" s="12" t="s">
        <v>14</v>
      </c>
      <c r="I22" s="12" t="s">
        <v>14</v>
      </c>
      <c r="J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33</v>
      </c>
      <c r="G23" s="12" t="s">
        <v>14</v>
      </c>
      <c r="H23" s="12" t="s">
        <v>14</v>
      </c>
      <c r="I23" s="12" t="s">
        <v>14</v>
      </c>
      <c r="J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34</v>
      </c>
      <c r="G24" s="12" t="s">
        <v>14</v>
      </c>
      <c r="H24" s="12" t="s">
        <v>14</v>
      </c>
      <c r="I24" s="12" t="s">
        <v>14</v>
      </c>
      <c r="J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35</v>
      </c>
      <c r="G25" s="12" t="s">
        <v>14</v>
      </c>
      <c r="H25" s="12" t="s">
        <v>14</v>
      </c>
      <c r="I25" s="12" t="s">
        <v>14</v>
      </c>
      <c r="J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36</v>
      </c>
      <c r="G26" s="12" t="s">
        <v>14</v>
      </c>
      <c r="H26" s="12" t="s">
        <v>14</v>
      </c>
      <c r="I26" s="12" t="s">
        <v>14</v>
      </c>
      <c r="J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37</v>
      </c>
      <c r="G27" s="12" t="s">
        <v>14</v>
      </c>
      <c r="H27" s="12" t="s">
        <v>14</v>
      </c>
      <c r="I27" s="12" t="s">
        <v>14</v>
      </c>
      <c r="J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38</v>
      </c>
      <c r="G28" s="12" t="s">
        <v>14</v>
      </c>
      <c r="H28" s="12" t="s">
        <v>14</v>
      </c>
      <c r="I28" s="12" t="s">
        <v>14</v>
      </c>
      <c r="J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39</v>
      </c>
      <c r="G29" s="12" t="s">
        <v>14</v>
      </c>
      <c r="H29" s="12" t="s">
        <v>14</v>
      </c>
      <c r="I29" s="12" t="s">
        <v>14</v>
      </c>
      <c r="J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40</v>
      </c>
      <c r="G30" s="12" t="s">
        <v>14</v>
      </c>
      <c r="H30" s="12" t="s">
        <v>14</v>
      </c>
      <c r="I30" s="12" t="s">
        <v>14</v>
      </c>
      <c r="J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4</v>
      </c>
      <c r="C31" s="9" t="n">
        <f aca="true">(COUNTIF(G31:OFFSET(G31,0,$D$2-1),"P")/$D$2)+(COUNTIF(G31:OFFSET(G31,0,$D$2-1),"X")/$D$2)</f>
        <v>0</v>
      </c>
      <c r="D31" s="10" t="str">
        <f aca="false">IF(C31&gt;=0.5,"PRESENTE","AUSENTE")</f>
        <v>AUSENTE</v>
      </c>
      <c r="E31" s="10" t="str">
        <f aca="false">IF($C31&gt;=0.5,"P","F")</f>
        <v>F</v>
      </c>
      <c r="F31" s="14" t="s">
        <v>41</v>
      </c>
      <c r="G31" s="12" t="s">
        <v>42</v>
      </c>
      <c r="H31" s="12" t="s">
        <v>42</v>
      </c>
      <c r="I31" s="12" t="s">
        <v>42</v>
      </c>
      <c r="J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43</v>
      </c>
      <c r="G32" s="12" t="s">
        <v>14</v>
      </c>
      <c r="H32" s="12" t="s">
        <v>14</v>
      </c>
      <c r="I32" s="12" t="s">
        <v>14</v>
      </c>
      <c r="J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44</v>
      </c>
      <c r="G33" s="12" t="s">
        <v>14</v>
      </c>
      <c r="H33" s="12" t="s">
        <v>14</v>
      </c>
      <c r="I33" s="12" t="s">
        <v>14</v>
      </c>
      <c r="J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45</v>
      </c>
      <c r="G34" s="12" t="s">
        <v>14</v>
      </c>
      <c r="H34" s="12" t="s">
        <v>14</v>
      </c>
      <c r="I34" s="12" t="s">
        <v>14</v>
      </c>
      <c r="J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46</v>
      </c>
      <c r="G35" s="12" t="s">
        <v>14</v>
      </c>
      <c r="H35" s="12" t="s">
        <v>14</v>
      </c>
      <c r="I35" s="12" t="s">
        <v>14</v>
      </c>
      <c r="J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47</v>
      </c>
      <c r="G36" s="12" t="s">
        <v>14</v>
      </c>
      <c r="H36" s="12" t="s">
        <v>14</v>
      </c>
      <c r="I36" s="12" t="s">
        <v>14</v>
      </c>
      <c r="J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48</v>
      </c>
      <c r="G37" s="12" t="s">
        <v>14</v>
      </c>
      <c r="H37" s="12" t="s">
        <v>14</v>
      </c>
      <c r="I37" s="12" t="s">
        <v>14</v>
      </c>
      <c r="J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49</v>
      </c>
      <c r="G38" s="12" t="s">
        <v>14</v>
      </c>
      <c r="H38" s="12" t="s">
        <v>14</v>
      </c>
      <c r="I38" s="12" t="s">
        <v>14</v>
      </c>
      <c r="J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50</v>
      </c>
      <c r="G39" s="12" t="s">
        <v>14</v>
      </c>
      <c r="H39" s="12" t="s">
        <v>14</v>
      </c>
      <c r="I39" s="12" t="s">
        <v>14</v>
      </c>
      <c r="J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51</v>
      </c>
      <c r="G40" s="12" t="s">
        <v>14</v>
      </c>
      <c r="H40" s="12" t="s">
        <v>14</v>
      </c>
      <c r="I40" s="12" t="s">
        <v>14</v>
      </c>
      <c r="J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4</v>
      </c>
      <c r="C41" s="9" t="n">
        <f aca="true">(COUNTIF(G41:OFFSET(G41,0,$D$2-1),"P")/$D$2)+(COUNTIF(G41:OFFSET(G41,0,$D$2-1),"X")/$D$2)</f>
        <v>0.75</v>
      </c>
      <c r="D41" s="10" t="str">
        <f aca="false">IF(C41&gt;=0.5,"PRESENTE","AUSENTE")</f>
        <v>PRESENTE</v>
      </c>
      <c r="E41" s="10" t="str">
        <f aca="false">IF($C41&gt;=0.5,"P","F")</f>
        <v>P</v>
      </c>
      <c r="F41" s="14" t="s">
        <v>52</v>
      </c>
      <c r="G41" s="12" t="s">
        <v>14</v>
      </c>
      <c r="H41" s="12" t="s">
        <v>42</v>
      </c>
      <c r="I41" s="12" t="s">
        <v>14</v>
      </c>
      <c r="J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53</v>
      </c>
      <c r="G42" s="12" t="s">
        <v>14</v>
      </c>
      <c r="H42" s="12" t="s">
        <v>14</v>
      </c>
      <c r="I42" s="12" t="s">
        <v>14</v>
      </c>
      <c r="J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54</v>
      </c>
      <c r="G43" s="12" t="s">
        <v>14</v>
      </c>
      <c r="H43" s="12" t="s">
        <v>14</v>
      </c>
      <c r="I43" s="12" t="s">
        <v>14</v>
      </c>
      <c r="J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55</v>
      </c>
      <c r="G44" s="12" t="s">
        <v>14</v>
      </c>
      <c r="H44" s="12" t="s">
        <v>56</v>
      </c>
      <c r="I44" s="12" t="s">
        <v>56</v>
      </c>
      <c r="J44" s="12" t="s">
        <v>56</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57</v>
      </c>
      <c r="G45" s="20" t="n">
        <f aca="false">COUNTIF(G4:G44,"P")+COUNTIF(G4:G44,"X")</f>
        <v>40</v>
      </c>
      <c r="H45" s="20" t="n">
        <f aca="false">COUNTIF(H4:H44,"P")+COUNTIF(H4:H44,"X")</f>
        <v>39</v>
      </c>
      <c r="I45" s="20" t="n">
        <f aca="false">COUNTIF(I4:I44,"P")+COUNTIF(I4:I44,"X")</f>
        <v>40</v>
      </c>
      <c r="J45" s="20" t="n">
        <f aca="false">COUNTIF(J4:J44,"P")+COUNTIF(J4:J44,"X")</f>
        <v>40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58</v>
      </c>
    </row>
    <row r="48" customFormat="false" ht="15.8" hidden="false" customHeight="false" outlineLevel="0" collapsed="false">
      <c r="D48" s="22" t="s">
        <v>14</v>
      </c>
      <c r="E48" s="22"/>
      <c r="F48" s="23" t="s">
        <v>59</v>
      </c>
    </row>
    <row r="49" customFormat="false" ht="15.8" hidden="false" customHeight="false" outlineLevel="0" collapsed="false">
      <c r="D49" s="22" t="s">
        <v>42</v>
      </c>
      <c r="E49" s="22"/>
      <c r="F49" s="23" t="s">
        <v>60</v>
      </c>
    </row>
    <row r="50" customFormat="false" ht="15.8" hidden="false" customHeight="false" outlineLevel="0" collapsed="false">
      <c r="D50" s="22" t="s">
        <v>61</v>
      </c>
      <c r="E50" s="22"/>
      <c r="F50" s="23" t="s">
        <v>62</v>
      </c>
    </row>
    <row r="51" customFormat="false" ht="15.8" hidden="false" customHeight="false" outlineLevel="0" collapsed="false">
      <c r="D51" s="22" t="s">
        <v>63</v>
      </c>
      <c r="E51" s="22"/>
      <c r="F51" s="23" t="s">
        <v>64</v>
      </c>
    </row>
    <row r="52" customFormat="false" ht="15.8" hidden="false" customHeight="false" outlineLevel="0" collapsed="false">
      <c r="D52" s="22" t="s">
        <v>65</v>
      </c>
      <c r="E52" s="22"/>
      <c r="F52" s="23" t="s">
        <v>66</v>
      </c>
    </row>
    <row r="53" customFormat="false" ht="15.8" hidden="false" customHeight="false" outlineLevel="0" collapsed="false">
      <c r="D53" s="22" t="s">
        <v>56</v>
      </c>
      <c r="E53" s="22"/>
      <c r="F53" s="3" t="s">
        <v>67</v>
      </c>
    </row>
    <row r="54" customFormat="false" ht="15.8"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A45:G45 BO45:IV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2021-07-13T17:49:28Z</dcterms:created>
  <dc:creator/>
  <dc:description/>
  <dc:language>pt-BR</dc:language>
  <cp:lastModifiedBy/>
  <dcterms:modified xsi:type="dcterms:W3CDTF">2021-07-13T17:49:48Z</dcterms:modified>
  <cp:revision>1</cp:revision>
  <dc:subject/>
  <dc:title/>
</cp:coreProperties>
</file>